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55E3A9C1-22C0-4A09-8B78-8FAB5D538F8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<sst xmlns="http://schemas.openxmlformats.org/spreadsheetml/2006/main" count="43" uniqueCount="43">
  <si>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</si>
  <si>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</si>
  <si>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</si>
  <si>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</si>
  <si>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</si>
  <si>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</si>
  <si>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</si>
  <si>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</si>
  <si>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</si>
  <si>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</si>
  <si>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</si>
  <si>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</si>
  <si>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</si>
  <si>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</si>
  <si>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</si>
  <si>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</si>
  <si>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</si>
  <si>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</si>
  <si>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</si>
  <si>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</si>
  <si>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</si>
  <si>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</si>
  <si>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</si>
  <si>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</si>
  <si>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</si>
  <si>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</si>
  <si>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</si>
  <si>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</si>
  <si>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</si>
  <si>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</si>
  <si>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</si>
  <si>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</si>
  <si>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</si>
  <si>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</si>
  <si>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</si>
  <si>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</si>
  <si>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</si>
  <si>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</si>
  <si>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</si>
  <si>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</si>
  <si>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</si>
  <si>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</si>
  <si>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Sistema para el Desarrollo Integral de la Familia del Municipio de San Felipe, Gto.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</si>
</sst>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 indent="1"/>
    </xf>
    <xf numFmtId="0" fontId="7" fillId="0" borderId="0" xfId="9" applyFont="1" applyAlignment="1">
      <alignment vertical="center"/>
    </xf>
    <xf numFmtId="0" fontId="7" fillId="0" borderId="9" xfId="9" applyFont="1" applyBorder="1" applyAlignment="1">
      <alignment horizontal="center" vertical="center" wrapText="1"/>
    </xf>
    <xf numFmtId="43" fontId="3" fillId="0" borderId="9" xfId="16" applyFont="1" applyBorder="1" applyProtection="1">
      <protection locked="0"/>
    </xf>
    <xf numFmtId="43" fontId="7" fillId="0" borderId="3" xfId="16" applyFont="1" applyBorder="1" applyProtection="1">
      <protection locked="0"/>
    </xf>
    <xf numFmtId="43" fontId="7" fillId="0" borderId="9" xfId="16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118C7BE5-19C8-4335-934F-17004ED11D5E}"/>
    <cellStyle name="Millares 2 3" xfId="4" xr:uid="{00000000-0005-0000-0000-000003000000}"/>
    <cellStyle name="Millares 2 3 2" xfId="19" xr:uid="{A07CA2F0-D151-4380-82A4-32EC9734A80D}"/>
    <cellStyle name="Millares 2 4" xfId="17" xr:uid="{A456B2BD-B699-47C5-A096-D85CE91B7D31}"/>
    <cellStyle name="Millares 3" xfId="5" xr:uid="{00000000-0005-0000-0000-000004000000}"/>
    <cellStyle name="Millares 3 2" xfId="20" xr:uid="{2F6181D6-9687-42A4-A3D2-486241C9CE14}"/>
    <cellStyle name="Moneda 2" xfId="6" xr:uid="{00000000-0005-0000-0000-000005000000}"/>
    <cellStyle name="Moneda 2 2" xfId="21" xr:uid="{9E2F83D0-C181-4BA6-B231-FE1E45E057B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7C6A7C58-8E37-41DF-A395-908442B9C9E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EB309AB2-D27E-42D6-A5C5-2971CD2BB6F7}"/>
    <cellStyle name="Normal 6 3" xfId="23" xr:uid="{A7A5764B-2F5A-4641-8C8E-86265645D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3209192</xdr:colOff>
      <xdr:row>46</xdr:row>
      <xdr:rowOff>109904</xdr:rowOff>
    </xdr:from>
    <xdr:to>
      <xdr:col>5</xdr:col>
      <xdr:colOff>633937</xdr:colOff>
      <xdr:row>52</xdr:row>
      <xdr:rowOff>11723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DEAC0F-3488-4AF4-88C1-CD7ABCB04451}"/>
            </a:ext>
          </a:extLst>
        </xdr:cNvPr>
        <xdr:cNvSpPr txBox="1"/>
      </xdr:nvSpPr>
      <xdr:spPr>
        <a:xfrm>
          <a:off x="3209192" y="7598019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zoomScale="130" zoomScaleNormal="130" workbookViewId="0">
      <selection activeCell="D11" sqref="D1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8" t="s">
        <v>42</v>
      </c>
      <c r="B1" s="19"/>
      <c r="C1" s="19"/>
      <c r="D1" s="19"/>
      <c r="E1" s="19"/>
      <c r="F1" s="19"/>
      <c r="G1" s="20"/>
    </row>
    <row r="2" spans="1:7" x14ac:dyDescent="0.2">
      <c r="A2" s="11"/>
      <c r="B2" s="13" t="s">
        <v>37</v>
      </c>
      <c r="C2" s="14"/>
      <c r="D2" s="14"/>
      <c r="E2" s="14"/>
      <c r="F2" s="15"/>
      <c r="G2" s="16" t="s">
        <v>36</v>
      </c>
    </row>
    <row r="3" spans="1:7" ht="24.95" customHeight="1" x14ac:dyDescent="0.2">
      <c r="A3" s="12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7"/>
    </row>
    <row r="4" spans="1:7" x14ac:dyDescent="0.2">
      <c r="A4" s="6"/>
      <c r="B4" s="7"/>
      <c r="C4" s="7"/>
      <c r="D4" s="7"/>
      <c r="E4" s="7"/>
      <c r="F4" s="7"/>
      <c r="G4" s="7"/>
    </row>
    <row r="5" spans="1:7" x14ac:dyDescent="0.2">
      <c r="A5" s="3" t="s">
        <v>5</v>
      </c>
      <c r="B5" s="10">
        <f t="shared" ref="B5:G5" si="0">SUM(B6:B13)</f>
        <v>2850600.22</v>
      </c>
      <c r="C5" s="10">
        <f t="shared" si="0"/>
        <v>250000</v>
      </c>
      <c r="D5" s="10">
        <f t="shared" si="0"/>
        <v>3100600.22</v>
      </c>
      <c r="E5" s="10">
        <f t="shared" si="0"/>
        <v>841973.7</v>
      </c>
      <c r="F5" s="10">
        <f t="shared" si="0"/>
        <v>841973.7</v>
      </c>
      <c r="G5" s="10">
        <f t="shared" si="0"/>
        <v>2258626.5200000005</v>
      </c>
    </row>
    <row r="6" spans="1:7" x14ac:dyDescent="0.2">
      <c r="A6" s="5" t="s">
        <v>21</v>
      </c>
      <c r="B6" s="8">
        <v>0</v>
      </c>
      <c r="C6" s="8">
        <v>0</v>
      </c>
      <c r="D6" s="8">
        <f>B6+C6</f>
        <v>0</v>
      </c>
      <c r="E6" s="8">
        <v>0</v>
      </c>
      <c r="F6" s="8">
        <v>0</v>
      </c>
      <c r="G6" s="8">
        <f>D6-E6</f>
        <v>0</v>
      </c>
    </row>
    <row r="7" spans="1:7" x14ac:dyDescent="0.2">
      <c r="A7" s="5" t="s">
        <v>6</v>
      </c>
      <c r="B7" s="8">
        <v>0</v>
      </c>
      <c r="C7" s="8">
        <v>0</v>
      </c>
      <c r="D7" s="8">
        <f t="shared" ref="D7:D13" si="1">B7+C7</f>
        <v>0</v>
      </c>
      <c r="E7" s="8">
        <v>0</v>
      </c>
      <c r="F7" s="8">
        <v>0</v>
      </c>
      <c r="G7" s="8">
        <f t="shared" ref="G7:G13" si="2">D7-E7</f>
        <v>0</v>
      </c>
    </row>
    <row r="8" spans="1:7" x14ac:dyDescent="0.2">
      <c r="A8" s="5" t="s">
        <v>40</v>
      </c>
      <c r="B8" s="8">
        <v>0</v>
      </c>
      <c r="C8" s="8">
        <v>0</v>
      </c>
      <c r="D8" s="8">
        <f t="shared" si="1"/>
        <v>0</v>
      </c>
      <c r="E8" s="8">
        <v>0</v>
      </c>
      <c r="F8" s="8">
        <v>0</v>
      </c>
      <c r="G8" s="8">
        <f t="shared" si="2"/>
        <v>0</v>
      </c>
    </row>
    <row r="9" spans="1:7" x14ac:dyDescent="0.2">
      <c r="A9" s="5" t="s">
        <v>0</v>
      </c>
      <c r="B9" s="8">
        <v>0</v>
      </c>
      <c r="C9" s="8">
        <v>0</v>
      </c>
      <c r="D9" s="8">
        <f t="shared" si="1"/>
        <v>0</v>
      </c>
      <c r="E9" s="8">
        <v>0</v>
      </c>
      <c r="F9" s="8">
        <v>0</v>
      </c>
      <c r="G9" s="8">
        <f t="shared" si="2"/>
        <v>0</v>
      </c>
    </row>
    <row r="10" spans="1:7" x14ac:dyDescent="0.2">
      <c r="A10" s="5" t="s">
        <v>12</v>
      </c>
      <c r="B10" s="8">
        <v>2850600.22</v>
      </c>
      <c r="C10" s="8">
        <v>250000</v>
      </c>
      <c r="D10" s="8">
        <f t="shared" si="1"/>
        <v>3100600.22</v>
      </c>
      <c r="E10" s="8">
        <v>841973.7</v>
      </c>
      <c r="F10" s="8">
        <v>841973.7</v>
      </c>
      <c r="G10" s="8">
        <f t="shared" si="2"/>
        <v>2258626.5200000005</v>
      </c>
    </row>
    <row r="11" spans="1:7" x14ac:dyDescent="0.2">
      <c r="A11" s="5" t="s">
        <v>7</v>
      </c>
      <c r="B11" s="8">
        <v>0</v>
      </c>
      <c r="C11" s="8">
        <v>0</v>
      </c>
      <c r="D11" s="8">
        <f t="shared" si="1"/>
        <v>0</v>
      </c>
      <c r="E11" s="8">
        <v>0</v>
      </c>
      <c r="F11" s="8">
        <v>0</v>
      </c>
      <c r="G11" s="8">
        <f t="shared" si="2"/>
        <v>0</v>
      </c>
    </row>
    <row r="12" spans="1:7" x14ac:dyDescent="0.2">
      <c r="A12" s="5" t="s">
        <v>22</v>
      </c>
      <c r="B12" s="8">
        <v>0</v>
      </c>
      <c r="C12" s="8">
        <v>0</v>
      </c>
      <c r="D12" s="8">
        <f t="shared" si="1"/>
        <v>0</v>
      </c>
      <c r="E12" s="8">
        <v>0</v>
      </c>
      <c r="F12" s="8">
        <v>0</v>
      </c>
      <c r="G12" s="8">
        <f t="shared" si="2"/>
        <v>0</v>
      </c>
    </row>
    <row r="13" spans="1:7" x14ac:dyDescent="0.2">
      <c r="A13" s="5" t="s">
        <v>8</v>
      </c>
      <c r="B13" s="8">
        <v>0</v>
      </c>
      <c r="C13" s="8">
        <v>0</v>
      </c>
      <c r="D13" s="8">
        <f t="shared" si="1"/>
        <v>0</v>
      </c>
      <c r="E13" s="8">
        <v>0</v>
      </c>
      <c r="F13" s="8">
        <v>0</v>
      </c>
      <c r="G13" s="8">
        <f t="shared" si="2"/>
        <v>0</v>
      </c>
    </row>
    <row r="14" spans="1:7" x14ac:dyDescent="0.2">
      <c r="A14" s="5"/>
      <c r="B14" s="8"/>
      <c r="C14" s="8"/>
      <c r="D14" s="8"/>
      <c r="E14" s="8"/>
      <c r="F14" s="8"/>
      <c r="G14" s="8"/>
    </row>
    <row r="15" spans="1:7" x14ac:dyDescent="0.2">
      <c r="A15" s="3" t="s">
        <v>9</v>
      </c>
      <c r="B15" s="10">
        <f t="shared" ref="B15:G15" si="3">SUM(B16:B22)</f>
        <v>14888491.43</v>
      </c>
      <c r="C15" s="10">
        <f t="shared" si="3"/>
        <v>901439.85000000009</v>
      </c>
      <c r="D15" s="10">
        <f t="shared" si="3"/>
        <v>15789931.280000001</v>
      </c>
      <c r="E15" s="10">
        <f t="shared" si="3"/>
        <v>3338118.09</v>
      </c>
      <c r="F15" s="10">
        <f t="shared" si="3"/>
        <v>3338118.09</v>
      </c>
      <c r="G15" s="10">
        <f t="shared" si="3"/>
        <v>12451813.190000001</v>
      </c>
    </row>
    <row r="16" spans="1:7" x14ac:dyDescent="0.2">
      <c r="A16" s="5" t="s">
        <v>23</v>
      </c>
      <c r="B16" s="8">
        <v>0</v>
      </c>
      <c r="C16" s="8">
        <v>0</v>
      </c>
      <c r="D16" s="8">
        <f>B16+C16</f>
        <v>0</v>
      </c>
      <c r="E16" s="8">
        <v>0</v>
      </c>
      <c r="F16" s="8">
        <v>0</v>
      </c>
      <c r="G16" s="8">
        <f t="shared" ref="G16:G22" si="4">D16-E16</f>
        <v>0</v>
      </c>
    </row>
    <row r="17" spans="1:7" x14ac:dyDescent="0.2">
      <c r="A17" s="5" t="s">
        <v>15</v>
      </c>
      <c r="B17" s="8">
        <v>335337.76</v>
      </c>
      <c r="C17" s="8">
        <v>0</v>
      </c>
      <c r="D17" s="8">
        <f t="shared" ref="D17:D22" si="5">B17+C17</f>
        <v>335337.76</v>
      </c>
      <c r="E17" s="8">
        <v>84972.36</v>
      </c>
      <c r="F17" s="8">
        <v>84972.36</v>
      </c>
      <c r="G17" s="8">
        <f t="shared" si="4"/>
        <v>250365.40000000002</v>
      </c>
    </row>
    <row r="18" spans="1:7" x14ac:dyDescent="0.2">
      <c r="A18" s="5" t="s">
        <v>10</v>
      </c>
      <c r="B18" s="8">
        <v>1554266.92</v>
      </c>
      <c r="C18" s="8">
        <v>-13458.36</v>
      </c>
      <c r="D18" s="8">
        <f t="shared" si="5"/>
        <v>1540808.5599999998</v>
      </c>
      <c r="E18" s="8">
        <v>289001.86</v>
      </c>
      <c r="F18" s="8">
        <v>289001.86</v>
      </c>
      <c r="G18" s="8">
        <f t="shared" si="4"/>
        <v>1251806.6999999997</v>
      </c>
    </row>
    <row r="19" spans="1:7" x14ac:dyDescent="0.2">
      <c r="A19" s="5" t="s">
        <v>24</v>
      </c>
      <c r="B19" s="8">
        <v>0</v>
      </c>
      <c r="C19" s="8">
        <v>0</v>
      </c>
      <c r="D19" s="8">
        <f t="shared" si="5"/>
        <v>0</v>
      </c>
      <c r="E19" s="8">
        <v>0</v>
      </c>
      <c r="F19" s="8">
        <v>0</v>
      </c>
      <c r="G19" s="8">
        <f t="shared" si="4"/>
        <v>0</v>
      </c>
    </row>
    <row r="20" spans="1:7" x14ac:dyDescent="0.2">
      <c r="A20" s="5" t="s">
        <v>25</v>
      </c>
      <c r="B20" s="8">
        <v>3387990.29</v>
      </c>
      <c r="C20" s="8">
        <v>-59827.95</v>
      </c>
      <c r="D20" s="8">
        <f t="shared" si="5"/>
        <v>3328162.34</v>
      </c>
      <c r="E20" s="8">
        <v>616826.18999999994</v>
      </c>
      <c r="F20" s="8">
        <v>616826.18999999994</v>
      </c>
      <c r="G20" s="8">
        <f t="shared" si="4"/>
        <v>2711336.15</v>
      </c>
    </row>
    <row r="21" spans="1:7" x14ac:dyDescent="0.2">
      <c r="A21" s="5" t="s">
        <v>26</v>
      </c>
      <c r="B21" s="8">
        <v>9610896.4600000009</v>
      </c>
      <c r="C21" s="8">
        <v>974726.16</v>
      </c>
      <c r="D21" s="8">
        <f t="shared" si="5"/>
        <v>10585622.620000001</v>
      </c>
      <c r="E21" s="8">
        <v>2347317.6800000002</v>
      </c>
      <c r="F21" s="8">
        <v>2347317.6800000002</v>
      </c>
      <c r="G21" s="8">
        <f t="shared" si="4"/>
        <v>8238304.9400000013</v>
      </c>
    </row>
    <row r="22" spans="1:7" x14ac:dyDescent="0.2">
      <c r="A22" s="5" t="s">
        <v>1</v>
      </c>
      <c r="B22" s="8">
        <v>0</v>
      </c>
      <c r="C22" s="8">
        <v>0</v>
      </c>
      <c r="D22" s="8">
        <f t="shared" si="5"/>
        <v>0</v>
      </c>
      <c r="E22" s="8">
        <v>0</v>
      </c>
      <c r="F22" s="8">
        <v>0</v>
      </c>
      <c r="G22" s="8">
        <f t="shared" si="4"/>
        <v>0</v>
      </c>
    </row>
    <row r="23" spans="1:7" x14ac:dyDescent="0.2">
      <c r="A23" s="5"/>
      <c r="B23" s="8"/>
      <c r="C23" s="8"/>
      <c r="D23" s="8"/>
      <c r="E23" s="8"/>
      <c r="F23" s="8"/>
      <c r="G23" s="8"/>
    </row>
    <row r="24" spans="1:7" x14ac:dyDescent="0.2">
      <c r="A24" s="3" t="s">
        <v>27</v>
      </c>
      <c r="B24" s="10">
        <f t="shared" ref="B24:G24" si="6">SUM(B25:B33)</f>
        <v>0</v>
      </c>
      <c r="C24" s="10">
        <f t="shared" si="6"/>
        <v>0</v>
      </c>
      <c r="D24" s="10">
        <f t="shared" si="6"/>
        <v>0</v>
      </c>
      <c r="E24" s="10">
        <f t="shared" si="6"/>
        <v>0</v>
      </c>
      <c r="F24" s="10">
        <f t="shared" si="6"/>
        <v>0</v>
      </c>
      <c r="G24" s="10">
        <f t="shared" si="6"/>
        <v>0</v>
      </c>
    </row>
    <row r="25" spans="1:7" x14ac:dyDescent="0.2">
      <c r="A25" s="5" t="s">
        <v>16</v>
      </c>
      <c r="B25" s="8">
        <v>0</v>
      </c>
      <c r="C25" s="8">
        <v>0</v>
      </c>
      <c r="D25" s="8">
        <f>B25+C25</f>
        <v>0</v>
      </c>
      <c r="E25" s="8">
        <v>0</v>
      </c>
      <c r="F25" s="8">
        <v>0</v>
      </c>
      <c r="G25" s="8">
        <f t="shared" ref="G25:G33" si="7">D25-E25</f>
        <v>0</v>
      </c>
    </row>
    <row r="26" spans="1:7" x14ac:dyDescent="0.2">
      <c r="A26" s="5" t="s">
        <v>13</v>
      </c>
      <c r="B26" s="8">
        <v>0</v>
      </c>
      <c r="C26" s="8">
        <v>0</v>
      </c>
      <c r="D26" s="8">
        <f t="shared" ref="D26:D33" si="8">B26+C26</f>
        <v>0</v>
      </c>
      <c r="E26" s="8">
        <v>0</v>
      </c>
      <c r="F26" s="8">
        <v>0</v>
      </c>
      <c r="G26" s="8">
        <f t="shared" si="7"/>
        <v>0</v>
      </c>
    </row>
    <row r="27" spans="1:7" x14ac:dyDescent="0.2">
      <c r="A27" s="5" t="s">
        <v>17</v>
      </c>
      <c r="B27" s="8">
        <v>0</v>
      </c>
      <c r="C27" s="8">
        <v>0</v>
      </c>
      <c r="D27" s="8">
        <f t="shared" si="8"/>
        <v>0</v>
      </c>
      <c r="E27" s="8">
        <v>0</v>
      </c>
      <c r="F27" s="8">
        <v>0</v>
      </c>
      <c r="G27" s="8">
        <f t="shared" si="7"/>
        <v>0</v>
      </c>
    </row>
    <row r="28" spans="1:7" x14ac:dyDescent="0.2">
      <c r="A28" s="5" t="s">
        <v>28</v>
      </c>
      <c r="B28" s="8">
        <v>0</v>
      </c>
      <c r="C28" s="8">
        <v>0</v>
      </c>
      <c r="D28" s="8">
        <f t="shared" si="8"/>
        <v>0</v>
      </c>
      <c r="E28" s="8">
        <v>0</v>
      </c>
      <c r="F28" s="8">
        <v>0</v>
      </c>
      <c r="G28" s="8">
        <f t="shared" si="7"/>
        <v>0</v>
      </c>
    </row>
    <row r="29" spans="1:7" x14ac:dyDescent="0.2">
      <c r="A29" s="5" t="s">
        <v>11</v>
      </c>
      <c r="B29" s="8">
        <v>0</v>
      </c>
      <c r="C29" s="8">
        <v>0</v>
      </c>
      <c r="D29" s="8">
        <f t="shared" si="8"/>
        <v>0</v>
      </c>
      <c r="E29" s="8">
        <v>0</v>
      </c>
      <c r="F29" s="8">
        <v>0</v>
      </c>
      <c r="G29" s="8">
        <f t="shared" si="7"/>
        <v>0</v>
      </c>
    </row>
    <row r="30" spans="1:7" x14ac:dyDescent="0.2">
      <c r="A30" s="5" t="s">
        <v>2</v>
      </c>
      <c r="B30" s="8">
        <v>0</v>
      </c>
      <c r="C30" s="8">
        <v>0</v>
      </c>
      <c r="D30" s="8">
        <f t="shared" si="8"/>
        <v>0</v>
      </c>
      <c r="E30" s="8">
        <v>0</v>
      </c>
      <c r="F30" s="8">
        <v>0</v>
      </c>
      <c r="G30" s="8">
        <f t="shared" si="7"/>
        <v>0</v>
      </c>
    </row>
    <row r="31" spans="1:7" x14ac:dyDescent="0.2">
      <c r="A31" s="5" t="s">
        <v>3</v>
      </c>
      <c r="B31" s="8">
        <v>0</v>
      </c>
      <c r="C31" s="8">
        <v>0</v>
      </c>
      <c r="D31" s="8">
        <f t="shared" si="8"/>
        <v>0</v>
      </c>
      <c r="E31" s="8">
        <v>0</v>
      </c>
      <c r="F31" s="8">
        <v>0</v>
      </c>
      <c r="G31" s="8">
        <f t="shared" si="7"/>
        <v>0</v>
      </c>
    </row>
    <row r="32" spans="1:7" x14ac:dyDescent="0.2">
      <c r="A32" s="5" t="s">
        <v>29</v>
      </c>
      <c r="B32" s="8">
        <v>0</v>
      </c>
      <c r="C32" s="8">
        <v>0</v>
      </c>
      <c r="D32" s="8">
        <f t="shared" si="8"/>
        <v>0</v>
      </c>
      <c r="E32" s="8">
        <v>0</v>
      </c>
      <c r="F32" s="8">
        <v>0</v>
      </c>
      <c r="G32" s="8">
        <f t="shared" si="7"/>
        <v>0</v>
      </c>
    </row>
    <row r="33" spans="1:7" x14ac:dyDescent="0.2">
      <c r="A33" s="5" t="s">
        <v>18</v>
      </c>
      <c r="B33" s="8">
        <v>0</v>
      </c>
      <c r="C33" s="8">
        <v>0</v>
      </c>
      <c r="D33" s="8">
        <f t="shared" si="8"/>
        <v>0</v>
      </c>
      <c r="E33" s="8">
        <v>0</v>
      </c>
      <c r="F33" s="8">
        <v>0</v>
      </c>
      <c r="G33" s="8">
        <f t="shared" si="7"/>
        <v>0</v>
      </c>
    </row>
    <row r="34" spans="1:7" x14ac:dyDescent="0.2">
      <c r="A34" s="5"/>
      <c r="B34" s="8"/>
      <c r="C34" s="8"/>
      <c r="D34" s="8"/>
      <c r="E34" s="8"/>
      <c r="F34" s="8"/>
      <c r="G34" s="8"/>
    </row>
    <row r="35" spans="1:7" x14ac:dyDescent="0.2">
      <c r="A35" s="3" t="s">
        <v>19</v>
      </c>
      <c r="B35" s="10">
        <f t="shared" ref="B35:G35" si="9">SUM(B36:B39)</f>
        <v>0</v>
      </c>
      <c r="C35" s="10">
        <f t="shared" si="9"/>
        <v>0</v>
      </c>
      <c r="D35" s="10">
        <f t="shared" si="9"/>
        <v>0</v>
      </c>
      <c r="E35" s="10">
        <f t="shared" si="9"/>
        <v>0</v>
      </c>
      <c r="F35" s="10">
        <f t="shared" si="9"/>
        <v>0</v>
      </c>
      <c r="G35" s="10">
        <f t="shared" si="9"/>
        <v>0</v>
      </c>
    </row>
    <row r="36" spans="1:7" x14ac:dyDescent="0.2">
      <c r="A36" s="5" t="s">
        <v>30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 t="shared" ref="G36:G39" si="10">D36-E36</f>
        <v>0</v>
      </c>
    </row>
    <row r="37" spans="1:7" ht="11.25" customHeight="1" x14ac:dyDescent="0.2">
      <c r="A37" s="5" t="s">
        <v>14</v>
      </c>
      <c r="B37" s="8">
        <v>0</v>
      </c>
      <c r="C37" s="8">
        <v>0</v>
      </c>
      <c r="D37" s="8">
        <f t="shared" ref="D37:D39" si="11">B37+C37</f>
        <v>0</v>
      </c>
      <c r="E37" s="8">
        <v>0</v>
      </c>
      <c r="F37" s="8">
        <v>0</v>
      </c>
      <c r="G37" s="8">
        <f t="shared" si="10"/>
        <v>0</v>
      </c>
    </row>
    <row r="38" spans="1:7" x14ac:dyDescent="0.2">
      <c r="A38" s="5" t="s">
        <v>20</v>
      </c>
      <c r="B38" s="8">
        <v>0</v>
      </c>
      <c r="C38" s="8">
        <v>0</v>
      </c>
      <c r="D38" s="8">
        <f t="shared" si="11"/>
        <v>0</v>
      </c>
      <c r="E38" s="8">
        <v>0</v>
      </c>
      <c r="F38" s="8">
        <v>0</v>
      </c>
      <c r="G38" s="8">
        <f t="shared" si="10"/>
        <v>0</v>
      </c>
    </row>
    <row r="39" spans="1:7" x14ac:dyDescent="0.2">
      <c r="A39" s="5" t="s">
        <v>4</v>
      </c>
      <c r="B39" s="8">
        <v>0</v>
      </c>
      <c r="C39" s="8">
        <v>0</v>
      </c>
      <c r="D39" s="8">
        <f t="shared" si="11"/>
        <v>0</v>
      </c>
      <c r="E39" s="8">
        <v>0</v>
      </c>
      <c r="F39" s="8">
        <v>0</v>
      </c>
      <c r="G39" s="8">
        <f t="shared" si="10"/>
        <v>0</v>
      </c>
    </row>
    <row r="40" spans="1:7" x14ac:dyDescent="0.2">
      <c r="A40" s="5"/>
      <c r="B40" s="8"/>
      <c r="C40" s="8"/>
      <c r="D40" s="8"/>
      <c r="E40" s="8"/>
      <c r="F40" s="8"/>
      <c r="G40" s="8"/>
    </row>
    <row r="41" spans="1:7" x14ac:dyDescent="0.2">
      <c r="A41" s="4" t="s">
        <v>41</v>
      </c>
      <c r="B41" s="9">
        <f t="shared" ref="B41:G41" si="12">SUM(B35+B24+B15+B5)</f>
        <v>17739091.649999999</v>
      </c>
      <c r="C41" s="9">
        <f t="shared" si="12"/>
        <v>1151439.8500000001</v>
      </c>
      <c r="D41" s="9">
        <f t="shared" si="12"/>
        <v>18890531.5</v>
      </c>
      <c r="E41" s="9">
        <f t="shared" si="12"/>
        <v>4180091.79</v>
      </c>
      <c r="F41" s="9">
        <f t="shared" si="12"/>
        <v>4180091.79</v>
      </c>
      <c r="G41" s="9">
        <f t="shared" si="12"/>
        <v>14710439.710000001</v>
      </c>
    </row>
    <row r="43" spans="1:7" x14ac:dyDescent="0.2">
      <c r="A43" s="1" t="s">
        <v>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2025-05-08T17:45:36Z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